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jeberggolfklubb.sharepoint.com/sites/Felles/Delte dokumenter/Skjeberg Golfklubb/Regnskap/Budsjett/2023/2023, nytt oppsett/"/>
    </mc:Choice>
  </mc:AlternateContent>
  <xr:revisionPtr revIDLastSave="0" documentId="8_{31642A26-01BD-4C2B-ADA3-5E994B1E0B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ultatregnsk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B47" i="1"/>
  <c r="C45" i="1"/>
  <c r="D45" i="1"/>
  <c r="B45" i="1"/>
  <c r="C40" i="1"/>
  <c r="B40" i="1"/>
  <c r="D36" i="1"/>
  <c r="C36" i="1"/>
  <c r="B36" i="1"/>
  <c r="C31" i="1"/>
  <c r="D31" i="1"/>
  <c r="B31" i="1"/>
  <c r="C25" i="1"/>
  <c r="D25" i="1"/>
  <c r="B25" i="1"/>
  <c r="C15" i="1"/>
  <c r="D15" i="1"/>
  <c r="B15" i="1"/>
  <c r="D40" i="1" l="1"/>
  <c r="D47" i="1" s="1"/>
</calcChain>
</file>

<file path=xl/sharedStrings.xml><?xml version="1.0" encoding="utf-8"?>
<sst xmlns="http://schemas.openxmlformats.org/spreadsheetml/2006/main" count="57" uniqueCount="42">
  <si>
    <t/>
  </si>
  <si>
    <t>Resultatregnskap</t>
  </si>
  <si>
    <t>Skjeberg Golfklubb</t>
  </si>
  <si>
    <t>Budsjett 2022</t>
  </si>
  <si>
    <t>Faktisk 2022</t>
  </si>
  <si>
    <t>Budsjett 2023</t>
  </si>
  <si>
    <t>Driftsinntekter og driftskostnader</t>
  </si>
  <si>
    <t>Medlemskontingenter</t>
  </si>
  <si>
    <t>Sponsorinntekter</t>
  </si>
  <si>
    <t>Offentlig støtte</t>
  </si>
  <si>
    <t>Drivingrange</t>
  </si>
  <si>
    <t>Greenfee</t>
  </si>
  <si>
    <t>Proshop-inntekter</t>
  </si>
  <si>
    <t>Øvrige inntekter</t>
  </si>
  <si>
    <t>Sum driftsinntekter</t>
  </si>
  <si>
    <t>Klubbdrift:</t>
  </si>
  <si>
    <t>Proshop-kostnader</t>
  </si>
  <si>
    <t>Lønnskostnader</t>
  </si>
  <si>
    <t>Strøm/renhold/andre adm.kostn</t>
  </si>
  <si>
    <t>Baneleie</t>
  </si>
  <si>
    <t>Medlemskont. NGF, Norsk Golf</t>
  </si>
  <si>
    <t>Reklame og markedsføring</t>
  </si>
  <si>
    <t>Andre kostnader</t>
  </si>
  <si>
    <t>Sum kostnader klubbdrift</t>
  </si>
  <si>
    <t>Banedrift:</t>
  </si>
  <si>
    <t>Banedrift, gjødsel, diverse</t>
  </si>
  <si>
    <t>Leie og vedlikehold av maskiner</t>
  </si>
  <si>
    <t>Sum kostnader banedrift</t>
  </si>
  <si>
    <t>Ordinære avskrivninger</t>
  </si>
  <si>
    <t>Driftsresultat</t>
  </si>
  <si>
    <t>Finansinntekter og finanskostnader</t>
  </si>
  <si>
    <t>Annen finansinntekt</t>
  </si>
  <si>
    <t>Annen finanskostnad</t>
  </si>
  <si>
    <t>Resultat av finansposter</t>
  </si>
  <si>
    <t>Årsresultat</t>
  </si>
  <si>
    <t>Overføringer</t>
  </si>
  <si>
    <t>Avsatt til annen egenkapital</t>
  </si>
  <si>
    <t>Sum overføringer</t>
  </si>
  <si>
    <t>Kafé-inntekter</t>
  </si>
  <si>
    <t>Kafédrift:</t>
  </si>
  <si>
    <t>Kafekostnad</t>
  </si>
  <si>
    <t>Sum kostnader kafédrift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</si>
</sst>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name val="Calibri"/>
      <charset val="1"/>
    </font>
    <font>
      <b/>
      <sz val="11"/>
      <color rgb="FF808080"/>
      <name val="Calibri"/>
      <charset val="1"/>
    </font>
    <font>
      <b/>
      <sz val="11"/>
      <name val="Calibri"/>
      <charset val="1"/>
    </font>
    <font>
      <sz val="11"/>
      <color rgb="FFC0C0C0"/>
      <name val="Calibri"/>
      <charset val="1"/>
    </font>
    <font>
      <sz val="11"/>
      <name val="Calibri"/>
      <charset val="1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2" borderId="0" xfId="0" applyFont="1" applyFill="1"/>
    <xf numFmtId="49" fontId="0" fillId="0" borderId="0" xfId="0" applyNumberFormat="1"/>
    <xf numFmtId="0" fontId="3" fillId="0" borderId="0" xfId="0" applyFont="1"/>
    <xf numFmtId="164" fontId="1" fillId="0" borderId="0" xfId="1" applyNumberFormat="1" applyFont="1"/>
    <xf numFmtId="164" fontId="2" fillId="2" borderId="0" xfId="1" applyNumberFormat="1" applyFont="1" applyFill="1"/>
    <xf numFmtId="164" fontId="0" fillId="0" borderId="0" xfId="1" applyNumberFormat="1" applyFont="1"/>
    <xf numFmtId="164" fontId="3" fillId="0" borderId="0" xfId="1" applyNumberFormat="1" applyFont="1"/>
    <xf numFmtId="49" fontId="5" fillId="0" borderId="0" xfId="0" applyNumberFormat="1" applyFont="1"/>
    <xf numFmtId="49" fontId="0" fillId="0" borderId="1" xfId="0" applyNumberFormat="1" applyBorder="1"/>
    <xf numFmtId="164" fontId="0" fillId="0" borderId="1" xfId="1" applyNumberFormat="1" applyFont="1" applyBorder="1"/>
    <xf numFmtId="49" fontId="5" fillId="0" borderId="1" xfId="0" applyNumberFormat="1" applyFont="1" applyBorder="1"/>
    <xf numFmtId="164" fontId="5" fillId="0" borderId="1" xfId="1" applyNumberFormat="1" applyFont="1" applyBorder="1"/>
    <xf numFmtId="49" fontId="6" fillId="0" borderId="0" xfId="0" applyNumberFormat="1" applyFont="1"/>
    <xf numFmtId="164" fontId="5" fillId="0" borderId="0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workbookViewId="0">
      <pane xSplit="1" ySplit="3" topLeftCell="B30" activePane="bottomRight" state="frozen"/>
      <selection pane="topRight"/>
      <selection pane="bottomLeft"/>
      <selection pane="bottomRight" activeCell="I26" sqref="I26"/>
    </sheetView>
  </sheetViews>
  <sheetFormatPr baseColWidth="10" defaultColWidth="12.109375" defaultRowHeight="15" customHeight="1" x14ac:dyDescent="0.3"/>
  <cols>
    <col min="1" max="1" width="32.88671875" bestFit="1" customWidth="1"/>
    <col min="2" max="2" width="18.109375" style="7" bestFit="1" customWidth="1"/>
    <col min="3" max="3" width="12.88671875" style="7" bestFit="1" customWidth="1"/>
    <col min="4" max="4" width="14.33203125" style="7" bestFit="1" customWidth="1"/>
  </cols>
  <sheetData>
    <row r="1" spans="1:4" ht="15" customHeight="1" x14ac:dyDescent="0.3">
      <c r="A1" s="1" t="s">
        <v>0</v>
      </c>
      <c r="B1" s="5" t="s">
        <v>1</v>
      </c>
      <c r="C1" s="5"/>
      <c r="D1" s="5" t="s">
        <v>0</v>
      </c>
    </row>
    <row r="2" spans="1:4" ht="15" customHeight="1" x14ac:dyDescent="0.3">
      <c r="A2" s="1" t="s">
        <v>0</v>
      </c>
      <c r="B2" s="5" t="s">
        <v>2</v>
      </c>
      <c r="C2" s="5"/>
      <c r="D2" s="5" t="s">
        <v>0</v>
      </c>
    </row>
    <row r="3" spans="1:4" ht="15" customHeight="1" x14ac:dyDescent="0.3">
      <c r="A3" s="2" t="s">
        <v>0</v>
      </c>
      <c r="B3" s="6" t="s">
        <v>3</v>
      </c>
      <c r="C3" s="6" t="s">
        <v>4</v>
      </c>
      <c r="D3" s="6" t="s">
        <v>5</v>
      </c>
    </row>
    <row r="4" spans="1:4" ht="15" customHeight="1" x14ac:dyDescent="0.3">
      <c r="A4" t="s">
        <v>0</v>
      </c>
    </row>
    <row r="5" spans="1:4" ht="15" customHeight="1" x14ac:dyDescent="0.3">
      <c r="A5" s="9" t="s">
        <v>6</v>
      </c>
    </row>
    <row r="6" spans="1:4" ht="15" customHeight="1" x14ac:dyDescent="0.3">
      <c r="A6" t="s">
        <v>0</v>
      </c>
    </row>
    <row r="7" spans="1:4" ht="15" customHeight="1" x14ac:dyDescent="0.3">
      <c r="A7" s="3" t="s">
        <v>7</v>
      </c>
      <c r="B7" s="7">
        <v>3584000</v>
      </c>
      <c r="C7" s="7">
        <v>3780904</v>
      </c>
      <c r="D7" s="7">
        <v>4100000</v>
      </c>
    </row>
    <row r="8" spans="1:4" ht="15" customHeight="1" x14ac:dyDescent="0.3">
      <c r="A8" s="3" t="s">
        <v>8</v>
      </c>
      <c r="B8" s="7">
        <v>670000</v>
      </c>
      <c r="C8" s="7">
        <v>436300</v>
      </c>
      <c r="D8" s="7">
        <v>500000</v>
      </c>
    </row>
    <row r="9" spans="1:4" ht="15" customHeight="1" x14ac:dyDescent="0.3">
      <c r="A9" s="3" t="s">
        <v>9</v>
      </c>
      <c r="B9" s="7">
        <v>480000</v>
      </c>
      <c r="C9" s="7">
        <v>875606</v>
      </c>
      <c r="D9" s="7">
        <v>600000</v>
      </c>
    </row>
    <row r="10" spans="1:4" ht="15" customHeight="1" x14ac:dyDescent="0.3">
      <c r="A10" s="3" t="s">
        <v>10</v>
      </c>
      <c r="B10" s="7">
        <v>500000</v>
      </c>
      <c r="C10" s="7">
        <v>530382</v>
      </c>
      <c r="D10" s="7">
        <v>600000</v>
      </c>
    </row>
    <row r="11" spans="1:4" ht="15" customHeight="1" x14ac:dyDescent="0.3">
      <c r="A11" s="3" t="s">
        <v>11</v>
      </c>
      <c r="B11" s="7">
        <v>1393000</v>
      </c>
      <c r="C11" s="7">
        <v>1473419</v>
      </c>
      <c r="D11" s="7">
        <v>1500000</v>
      </c>
    </row>
    <row r="12" spans="1:4" ht="15" customHeight="1" x14ac:dyDescent="0.3">
      <c r="A12" s="3" t="s">
        <v>12</v>
      </c>
      <c r="B12" s="7">
        <v>1500000</v>
      </c>
      <c r="C12" s="7">
        <v>1903380</v>
      </c>
      <c r="D12" s="7">
        <v>2000000</v>
      </c>
    </row>
    <row r="13" spans="1:4" ht="15" customHeight="1" x14ac:dyDescent="0.3">
      <c r="A13" s="14" t="s">
        <v>38</v>
      </c>
      <c r="D13" s="7">
        <v>900000</v>
      </c>
    </row>
    <row r="14" spans="1:4" ht="15" customHeight="1" x14ac:dyDescent="0.3">
      <c r="A14" s="3" t="s">
        <v>13</v>
      </c>
      <c r="B14" s="7">
        <v>261000</v>
      </c>
      <c r="C14" s="7">
        <v>244893</v>
      </c>
      <c r="D14" s="7">
        <v>300000</v>
      </c>
    </row>
    <row r="15" spans="1:4" ht="15" customHeight="1" x14ac:dyDescent="0.3">
      <c r="A15" s="12" t="s">
        <v>14</v>
      </c>
      <c r="B15" s="13">
        <f>SUM(B7:B14)</f>
        <v>8388000</v>
      </c>
      <c r="C15" s="13">
        <f t="shared" ref="C15:D15" si="0">SUM(C7:C14)</f>
        <v>9244884</v>
      </c>
      <c r="D15" s="13">
        <f t="shared" si="0"/>
        <v>10500000</v>
      </c>
    </row>
    <row r="16" spans="1:4" ht="15" customHeight="1" x14ac:dyDescent="0.3">
      <c r="A16" t="s">
        <v>0</v>
      </c>
    </row>
    <row r="17" spans="1:4" ht="15" customHeight="1" x14ac:dyDescent="0.3">
      <c r="A17" s="9" t="s">
        <v>15</v>
      </c>
    </row>
    <row r="18" spans="1:4" ht="15" customHeight="1" x14ac:dyDescent="0.3">
      <c r="A18" s="3" t="s">
        <v>16</v>
      </c>
      <c r="B18" s="7">
        <v>1300000</v>
      </c>
      <c r="C18" s="7">
        <v>1609489</v>
      </c>
      <c r="D18" s="7">
        <v>1350000</v>
      </c>
    </row>
    <row r="19" spans="1:4" ht="15" customHeight="1" x14ac:dyDescent="0.3">
      <c r="A19" s="3" t="s">
        <v>17</v>
      </c>
      <c r="B19" s="7">
        <v>1452359</v>
      </c>
      <c r="C19" s="7">
        <v>1824232</v>
      </c>
      <c r="D19" s="7">
        <v>1800000</v>
      </c>
    </row>
    <row r="20" spans="1:4" ht="15" customHeight="1" x14ac:dyDescent="0.3">
      <c r="A20" s="3" t="s">
        <v>18</v>
      </c>
      <c r="B20" s="7">
        <v>441800</v>
      </c>
      <c r="C20" s="7">
        <v>650798</v>
      </c>
      <c r="D20" s="7">
        <v>650000</v>
      </c>
    </row>
    <row r="21" spans="1:4" ht="15" customHeight="1" x14ac:dyDescent="0.3">
      <c r="A21" s="3" t="s">
        <v>19</v>
      </c>
      <c r="B21" s="7">
        <v>133200</v>
      </c>
      <c r="C21" s="7">
        <v>132807</v>
      </c>
      <c r="D21" s="7">
        <v>140000</v>
      </c>
    </row>
    <row r="22" spans="1:4" ht="15" customHeight="1" x14ac:dyDescent="0.3">
      <c r="A22" s="3" t="s">
        <v>20</v>
      </c>
      <c r="B22" s="7">
        <v>380000</v>
      </c>
      <c r="C22" s="7">
        <v>380493</v>
      </c>
      <c r="D22" s="7">
        <v>420000</v>
      </c>
    </row>
    <row r="23" spans="1:4" ht="15" customHeight="1" x14ac:dyDescent="0.3">
      <c r="A23" s="3" t="s">
        <v>21</v>
      </c>
      <c r="B23" s="7">
        <v>131000</v>
      </c>
      <c r="C23" s="7">
        <v>269942</v>
      </c>
      <c r="D23" s="7">
        <v>390000</v>
      </c>
    </row>
    <row r="24" spans="1:4" ht="15" customHeight="1" x14ac:dyDescent="0.3">
      <c r="A24" s="3" t="s">
        <v>22</v>
      </c>
      <c r="B24" s="7">
        <v>976407</v>
      </c>
      <c r="C24" s="7">
        <v>744344</v>
      </c>
      <c r="D24" s="7">
        <v>800000</v>
      </c>
    </row>
    <row r="25" spans="1:4" ht="15" customHeight="1" x14ac:dyDescent="0.3">
      <c r="A25" s="12" t="s">
        <v>23</v>
      </c>
      <c r="B25" s="13">
        <f>SUM(B18:B24)</f>
        <v>4814766</v>
      </c>
      <c r="C25" s="13">
        <f t="shared" ref="C25:D25" si="1">SUM(C18:C24)</f>
        <v>5612105</v>
      </c>
      <c r="D25" s="13">
        <f t="shared" si="1"/>
        <v>5550000</v>
      </c>
    </row>
    <row r="26" spans="1:4" ht="15" customHeight="1" x14ac:dyDescent="0.3">
      <c r="A26" t="s">
        <v>0</v>
      </c>
    </row>
    <row r="27" spans="1:4" ht="15" customHeight="1" x14ac:dyDescent="0.3">
      <c r="A27" s="9" t="s">
        <v>24</v>
      </c>
    </row>
    <row r="28" spans="1:4" ht="15" customHeight="1" x14ac:dyDescent="0.3">
      <c r="A28" s="3" t="s">
        <v>17</v>
      </c>
      <c r="B28" s="7">
        <v>1592515</v>
      </c>
      <c r="C28" s="7">
        <v>1480221</v>
      </c>
      <c r="D28" s="7">
        <v>1775000</v>
      </c>
    </row>
    <row r="29" spans="1:4" ht="15" customHeight="1" x14ac:dyDescent="0.3">
      <c r="A29" s="3" t="s">
        <v>25</v>
      </c>
      <c r="B29" s="7">
        <v>627000</v>
      </c>
      <c r="C29" s="7">
        <v>387432</v>
      </c>
      <c r="D29" s="7">
        <v>700000</v>
      </c>
    </row>
    <row r="30" spans="1:4" ht="14.4" x14ac:dyDescent="0.3">
      <c r="A30" s="3" t="s">
        <v>26</v>
      </c>
      <c r="B30" s="7">
        <v>451900</v>
      </c>
      <c r="C30" s="7">
        <v>519762</v>
      </c>
      <c r="D30" s="7">
        <v>700000</v>
      </c>
    </row>
    <row r="31" spans="1:4" ht="14.4" x14ac:dyDescent="0.3">
      <c r="A31" s="12" t="s">
        <v>27</v>
      </c>
      <c r="B31" s="13">
        <f>SUM(B28:B30)</f>
        <v>2671415</v>
      </c>
      <c r="C31" s="13">
        <f t="shared" ref="C31:D31" si="2">SUM(C28:C30)</f>
        <v>2387415</v>
      </c>
      <c r="D31" s="13">
        <f t="shared" si="2"/>
        <v>3175000</v>
      </c>
    </row>
    <row r="32" spans="1:4" ht="14.4" x14ac:dyDescent="0.3">
      <c r="A32" s="9"/>
      <c r="B32" s="15"/>
      <c r="C32" s="15"/>
      <c r="D32" s="15"/>
    </row>
    <row r="33" spans="1:4" ht="14.4" x14ac:dyDescent="0.3">
      <c r="A33" s="9" t="s">
        <v>39</v>
      </c>
    </row>
    <row r="34" spans="1:4" ht="14.4" x14ac:dyDescent="0.3">
      <c r="A34" s="14" t="s">
        <v>40</v>
      </c>
      <c r="D34" s="7">
        <v>400000</v>
      </c>
    </row>
    <row r="35" spans="1:4" ht="14.4" x14ac:dyDescent="0.3">
      <c r="A35" s="14" t="s">
        <v>17</v>
      </c>
      <c r="D35" s="7">
        <v>300000</v>
      </c>
    </row>
    <row r="36" spans="1:4" ht="14.4" x14ac:dyDescent="0.3">
      <c r="A36" s="12" t="s">
        <v>41</v>
      </c>
      <c r="B36" s="13">
        <f>SUM(B34:B35)</f>
        <v>0</v>
      </c>
      <c r="C36" s="13">
        <f>SUM(C34:C35)</f>
        <v>0</v>
      </c>
      <c r="D36" s="13">
        <f>SUM(D34:D35)</f>
        <v>700000</v>
      </c>
    </row>
    <row r="37" spans="1:4" ht="14.4" x14ac:dyDescent="0.3">
      <c r="A37" t="s">
        <v>0</v>
      </c>
    </row>
    <row r="38" spans="1:4" ht="14.4" x14ac:dyDescent="0.3">
      <c r="A38" s="3" t="s">
        <v>28</v>
      </c>
      <c r="B38" s="7">
        <v>597864</v>
      </c>
      <c r="C38" s="7">
        <v>684702</v>
      </c>
      <c r="D38" s="7">
        <v>700000</v>
      </c>
    </row>
    <row r="39" spans="1:4" ht="14.4" x14ac:dyDescent="0.3">
      <c r="A39" t="s">
        <v>0</v>
      </c>
    </row>
    <row r="40" spans="1:4" ht="14.4" x14ac:dyDescent="0.3">
      <c r="A40" s="3" t="s">
        <v>29</v>
      </c>
      <c r="B40" s="7">
        <f>B15-B25-B31-B36-B38</f>
        <v>303955</v>
      </c>
      <c r="C40" s="7">
        <f t="shared" ref="C40:D40" si="3">C15-C25-C31-C36-C38</f>
        <v>560662</v>
      </c>
      <c r="D40" s="7">
        <f t="shared" si="3"/>
        <v>375000</v>
      </c>
    </row>
    <row r="41" spans="1:4" ht="14.4" x14ac:dyDescent="0.3">
      <c r="A41" t="s">
        <v>0</v>
      </c>
    </row>
    <row r="42" spans="1:4" ht="14.4" x14ac:dyDescent="0.3">
      <c r="A42" s="9" t="s">
        <v>30</v>
      </c>
    </row>
    <row r="43" spans="1:4" ht="14.4" x14ac:dyDescent="0.3">
      <c r="A43" s="3" t="s">
        <v>31</v>
      </c>
      <c r="B43" s="7">
        <v>0</v>
      </c>
      <c r="C43" s="7">
        <v>11153</v>
      </c>
      <c r="D43" s="7">
        <v>0</v>
      </c>
    </row>
    <row r="44" spans="1:4" ht="14.4" x14ac:dyDescent="0.3">
      <c r="A44" s="3" t="s">
        <v>32</v>
      </c>
      <c r="B44" s="7">
        <v>120000</v>
      </c>
      <c r="C44" s="7">
        <v>136122</v>
      </c>
      <c r="D44" s="7">
        <v>175000</v>
      </c>
    </row>
    <row r="45" spans="1:4" ht="14.4" x14ac:dyDescent="0.3">
      <c r="A45" s="10" t="s">
        <v>33</v>
      </c>
      <c r="B45" s="11">
        <f>SUM(B43:B44)</f>
        <v>120000</v>
      </c>
      <c r="C45" s="11">
        <f t="shared" ref="C45:D45" si="4">SUM(C43:C44)</f>
        <v>147275</v>
      </c>
      <c r="D45" s="11">
        <f t="shared" si="4"/>
        <v>175000</v>
      </c>
    </row>
    <row r="46" spans="1:4" ht="14.4" x14ac:dyDescent="0.3">
      <c r="A46" t="s">
        <v>0</v>
      </c>
    </row>
    <row r="47" spans="1:4" ht="14.4" x14ac:dyDescent="0.3">
      <c r="A47" s="12" t="s">
        <v>34</v>
      </c>
      <c r="B47" s="13">
        <f>B40+B43-B44</f>
        <v>183955</v>
      </c>
      <c r="C47" s="13">
        <f t="shared" ref="C47:D47" si="5">C40+C43-C44</f>
        <v>435693</v>
      </c>
      <c r="D47" s="13">
        <f t="shared" si="5"/>
        <v>200000</v>
      </c>
    </row>
    <row r="48" spans="1:4" ht="14.4" x14ac:dyDescent="0.3">
      <c r="A48" t="s">
        <v>0</v>
      </c>
    </row>
    <row r="49" spans="1:4" ht="14.4" x14ac:dyDescent="0.3">
      <c r="A49" s="9" t="s">
        <v>35</v>
      </c>
    </row>
    <row r="50" spans="1:4" ht="14.4" x14ac:dyDescent="0.3">
      <c r="A50" s="3" t="s">
        <v>36</v>
      </c>
      <c r="B50" s="7">
        <v>0</v>
      </c>
      <c r="C50" s="7">
        <v>435692</v>
      </c>
      <c r="D50" s="7">
        <v>0</v>
      </c>
    </row>
    <row r="51" spans="1:4" ht="14.4" x14ac:dyDescent="0.3">
      <c r="A51" s="3" t="s">
        <v>37</v>
      </c>
      <c r="B51" s="7">
        <v>0</v>
      </c>
      <c r="C51" s="7">
        <v>435692</v>
      </c>
      <c r="D51" s="7">
        <v>0</v>
      </c>
    </row>
    <row r="52" spans="1:4" ht="14.4" x14ac:dyDescent="0.3">
      <c r="A52" s="4"/>
      <c r="B52" s="8"/>
      <c r="C52" s="8"/>
      <c r="D52" s="8"/>
    </row>
  </sheetData>
  <pageMargins left="0.7" right="0.7" top="0.75" bottom="0.75" header="0.3" footer="0.3"/>
  <pageSetup fitToHeight="10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CF18F661FEC469725585FB3E6D907" ma:contentTypeVersion="11" ma:contentTypeDescription="Opprett et nytt dokument." ma:contentTypeScope="" ma:versionID="e3f2ab4365b0dabd6a599916cab5c39b">
  <xsd:schema xmlns:xsd="http://www.w3.org/2001/XMLSchema" xmlns:xs="http://www.w3.org/2001/XMLSchema" xmlns:p="http://schemas.microsoft.com/office/2006/metadata/properties" xmlns:ns2="fd8be814-26a7-45f7-92ae-525d4f142804" xmlns:ns3="f05fc480-761f-467b-a0fe-9251ba3b34cd" targetNamespace="http://schemas.microsoft.com/office/2006/metadata/properties" ma:root="true" ma:fieldsID="36aca578e6c9a9363ce128bda95e9c2e" ns2:_="" ns3:_="">
    <xsd:import namespace="fd8be814-26a7-45f7-92ae-525d4f142804"/>
    <xsd:import namespace="f05fc480-761f-467b-a0fe-9251ba3b3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be814-26a7-45f7-92ae-525d4f142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ca1a75ff-8e63-4ad6-a940-9e766176cc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fc480-761f-467b-a0fe-9251ba3b34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745142-13f8-4ba0-958d-9c6c6820ff21}" ma:internalName="TaxCatchAll" ma:showField="CatchAllData" ma:web="f05fc480-761f-467b-a0fe-9251ba3b3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8be814-26a7-45f7-92ae-525d4f142804">
      <Terms xmlns="http://schemas.microsoft.com/office/infopath/2007/PartnerControls"/>
    </lcf76f155ced4ddcb4097134ff3c332f>
    <TaxCatchAll xmlns="f05fc480-761f-467b-a0fe-9251ba3b34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9B5783-7C76-4A7B-8E30-D58C7F6E39E6}"/>
</file>

<file path=customXml/itemProps2.xml><?xml version="1.0" encoding="utf-8"?>
<ds:datastoreItem xmlns:ds="http://schemas.openxmlformats.org/officeDocument/2006/customXml" ds:itemID="{8D647BA9-D96E-4E43-AFDE-632BAB86977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888fb969-cabc-4d23-97bd-390531f58a9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276573A-2E92-48F0-A9E0-B43911F37D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Resultatregnskap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Stensrud Bakke</dc:creator>
  <cp:lastModifiedBy>Cathrine Laursen</cp:lastModifiedBy>
  <dcterms:created xsi:type="dcterms:W3CDTF">2023-02-22T12:10:53Z</dcterms:created>
  <dcterms:modified xsi:type="dcterms:W3CDTF">2023-03-03T10:46:26Z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0x01010021CCF18F661FEC469725585FB3E6D907</vt:lpwstr>
  </property>
</Properties>
</file>